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" yWindow="32760" windowWidth="8730" windowHeight="8190" tabRatio="566" activeTab="0"/>
  </bookViews>
  <sheets>
    <sheet name="PRIMER TRIMESTRE" sheetId="1" r:id="rId1"/>
  </sheets>
  <definedNames>
    <definedName name="_xlnm._FilterDatabase" localSheetId="0" hidden="1">'PRIMER TRIMESTRE'!$A$6:$I$63</definedName>
    <definedName name="_GoBack" localSheetId="0">'PRIMER TRIMESTRE'!#REF!</definedName>
    <definedName name="_Hlk22736814" localSheetId="0">'PRIMER TRIMESTRE'!#REF!</definedName>
    <definedName name="_Hlk36454009" localSheetId="0">'PRIMER TRIMESTRE'!#REF!</definedName>
    <definedName name="_Hlk45533434" localSheetId="0">'PRIMER TRIMESTRE'!#REF!</definedName>
    <definedName name="_Hlk503868832" localSheetId="0">'PRIMER TRIMESTRE'!#REF!</definedName>
    <definedName name="_Hlk525536595" localSheetId="0">'PRIMER TRIMESTRE'!#REF!</definedName>
    <definedName name="_Hlk68618636" localSheetId="0">'PRIMER TRIMESTRE'!#REF!</definedName>
  </definedNames>
  <calcPr fullCalcOnLoad="1"/>
</workbook>
</file>

<file path=xl/sharedStrings.xml><?xml version="1.0" encoding="utf-8"?>
<sst xmlns="http://schemas.openxmlformats.org/spreadsheetml/2006/main" count="161" uniqueCount="160">
  <si>
    <t>NUMERO</t>
  </si>
  <si>
    <t>CONTRATISTA</t>
  </si>
  <si>
    <t>VALOR</t>
  </si>
  <si>
    <t>FECHA INICIO</t>
  </si>
  <si>
    <t>FECHA TERMINACION</t>
  </si>
  <si>
    <t>% DE EJECUCION</t>
  </si>
  <si>
    <t>RECURSOS TOTALES DESEMBOLSADOS  O PAGADOS</t>
  </si>
  <si>
    <t>RECURSOS PENDIENTES DE EJECUTAR</t>
  </si>
  <si>
    <t>CANTIDAD DE OTROSI Y/O ADICIONES REALIZADAS</t>
  </si>
  <si>
    <t>JIMY BAUTISTA BOCANEGRA</t>
  </si>
  <si>
    <t>LINA MARIA AYALA GIRALDO</t>
  </si>
  <si>
    <t>PILAR DANIELA MOSQUERA USUGA</t>
  </si>
  <si>
    <t>PS-RX-001-2022</t>
  </si>
  <si>
    <t>PS-002-2022</t>
  </si>
  <si>
    <t>PS-003-2022</t>
  </si>
  <si>
    <t>PS-004-2022</t>
  </si>
  <si>
    <t>PS-005-2022</t>
  </si>
  <si>
    <t>SM-006-2022</t>
  </si>
  <si>
    <t>PS-007-2022</t>
  </si>
  <si>
    <t>PS-008-2022</t>
  </si>
  <si>
    <t>OBRA-009-2022</t>
  </si>
  <si>
    <t>PS-010-2022</t>
  </si>
  <si>
    <t>PS-011-2022</t>
  </si>
  <si>
    <t>PS-LAB-012-2022</t>
  </si>
  <si>
    <t>PS-013-2022</t>
  </si>
  <si>
    <t>PS-014-2022</t>
  </si>
  <si>
    <t>PS-015-2022</t>
  </si>
  <si>
    <t>PS-016-2022</t>
  </si>
  <si>
    <t>PS-017-2022</t>
  </si>
  <si>
    <t>PS-018-2022</t>
  </si>
  <si>
    <t>PS-019-2022</t>
  </si>
  <si>
    <t>PS-021-2022</t>
  </si>
  <si>
    <t>PS-022-2022</t>
  </si>
  <si>
    <t>MTO-023-2022</t>
  </si>
  <si>
    <t>PS-L-024-2022</t>
  </si>
  <si>
    <t>PS-026-2022</t>
  </si>
  <si>
    <t>PS-027-2022</t>
  </si>
  <si>
    <t>PS-028-2022</t>
  </si>
  <si>
    <t>PS-029-2022</t>
  </si>
  <si>
    <t>PS-030-2022</t>
  </si>
  <si>
    <t>PS-031-2022</t>
  </si>
  <si>
    <t>PS-032-2022</t>
  </si>
  <si>
    <t>PS-033-2022</t>
  </si>
  <si>
    <t>PS-034-2022</t>
  </si>
  <si>
    <t>PS-035-2022</t>
  </si>
  <si>
    <t>PS-036-2022</t>
  </si>
  <si>
    <t>PS-037-2022</t>
  </si>
  <si>
    <t>PS-038-2022</t>
  </si>
  <si>
    <t>PS-039-2022</t>
  </si>
  <si>
    <t>PS-040-2022</t>
  </si>
  <si>
    <t>PS-041-2022</t>
  </si>
  <si>
    <t>PS-042-2022</t>
  </si>
  <si>
    <t>PS-043-2022</t>
  </si>
  <si>
    <t>PS-044-2022</t>
  </si>
  <si>
    <t>PS-045-2022</t>
  </si>
  <si>
    <t>PS-046-2022</t>
  </si>
  <si>
    <t>PS-047-2022</t>
  </si>
  <si>
    <t>PS-048-2022</t>
  </si>
  <si>
    <t>PS-049-2022</t>
  </si>
  <si>
    <t>PS-050-2022</t>
  </si>
  <si>
    <t>PS-051-2022</t>
  </si>
  <si>
    <t>PS-052-2022</t>
  </si>
  <si>
    <t>PS-053-2022</t>
  </si>
  <si>
    <t>PS-054-2022</t>
  </si>
  <si>
    <t>PS-055-2022</t>
  </si>
  <si>
    <t>PS-056-2022</t>
  </si>
  <si>
    <t>PS-057-2022</t>
  </si>
  <si>
    <t>PS-058-2022</t>
  </si>
  <si>
    <t>PS-059-2022</t>
  </si>
  <si>
    <t>PS-060-2022</t>
  </si>
  <si>
    <t>PS-061-2022</t>
  </si>
  <si>
    <t>PS-062-2022</t>
  </si>
  <si>
    <t>PS-063-2022</t>
  </si>
  <si>
    <t>PS-064-2022</t>
  </si>
  <si>
    <t>PS-065-2022</t>
  </si>
  <si>
    <t>PS-066-2022</t>
  </si>
  <si>
    <t>PS-067-2022</t>
  </si>
  <si>
    <t>PS-068-2022</t>
  </si>
  <si>
    <t>PS-069-2022</t>
  </si>
  <si>
    <t>PS-070-2022</t>
  </si>
  <si>
    <t>PS-071-2022</t>
  </si>
  <si>
    <t>PS-072-2022</t>
  </si>
  <si>
    <t>PS-073-2022</t>
  </si>
  <si>
    <t>CV-074-2022</t>
  </si>
  <si>
    <t>PS-075-2022</t>
  </si>
  <si>
    <t>PS-076-2022</t>
  </si>
  <si>
    <t>PS-077-2022</t>
  </si>
  <si>
    <t>PS-078-2022</t>
  </si>
  <si>
    <t>ENRIQUE PRADA W S.A.S.</t>
  </si>
  <si>
    <t>COAMBIENTAL</t>
  </si>
  <si>
    <t>DIANA MARIA OCAMPO FLOREZ</t>
  </si>
  <si>
    <t>CORPORACION SER COLOMBIA</t>
  </si>
  <si>
    <t>RICHARD ALEJANDRO PEÑA ALVAREZ</t>
  </si>
  <si>
    <t>BIOXIGEN S.A.S.</t>
  </si>
  <si>
    <t>ASEAR  ASEO Y DESINFECCION</t>
  </si>
  <si>
    <t>SEGURIDAD RAM LTDA</t>
  </si>
  <si>
    <t>ASEAR MANTENIMIENTO</t>
  </si>
  <si>
    <t>ASCOLSA ADMINISTRATIVO</t>
  </si>
  <si>
    <t>ASCOLSA ASISTENCIAL</t>
  </si>
  <si>
    <t>LABORATORIO CLINICO CENTRAL DE REFERENCIA</t>
  </si>
  <si>
    <t>BIOCATALYSIS</t>
  </si>
  <si>
    <t>ASCOLSA SALUD PUBLICA</t>
  </si>
  <si>
    <t>SANDRA MILENA CARVAJAL ZAPATA</t>
  </si>
  <si>
    <t>DANIELA GUTIERREZ GARCIA</t>
  </si>
  <si>
    <t>FINJURIDICO S.A.S</t>
  </si>
  <si>
    <t>MARIANTONIA TABARES PULGARIN</t>
  </si>
  <si>
    <t>COPYPAISA LTDA</t>
  </si>
  <si>
    <t>AS TRANSPORTES MEDELLIN</t>
  </si>
  <si>
    <t>NETAMENTE S.A.S.</t>
  </si>
  <si>
    <t>INGENIEROS ALIADOS S.A.S.</t>
  </si>
  <si>
    <t>FABIO PEREZ OLIVEROS</t>
  </si>
  <si>
    <t>SERVICIOS LOGISTICOS TRANSPORTES Y SUMINISTROS RIVEROS ROJAS Y CIA S.A.S.</t>
  </si>
  <si>
    <t>ANA MARIA ESCUDERO HIGUITA</t>
  </si>
  <si>
    <t>LAURA DOMINGUEZ HINCAPIE</t>
  </si>
  <si>
    <t>ANGELICA MONACADA TORO</t>
  </si>
  <si>
    <t>EMELY CRISTINA SALDARRIAGA ARENAS</t>
  </si>
  <si>
    <t>MARISOL PEÑA QUICHOYA</t>
  </si>
  <si>
    <t>ANDRES GONZALEZ ARTEAGA</t>
  </si>
  <si>
    <t>DIANA CAROLINA MEDRANDA ESTRADA</t>
  </si>
  <si>
    <t>LAURA MICHELLE SANCHEZ VARGAS</t>
  </si>
  <si>
    <t>MARIA CAMILA GALEANO LONDOÑO</t>
  </si>
  <si>
    <t>LEIDY TATIANA GOMEZ SALAZAR</t>
  </si>
  <si>
    <t>GERMAN FLOREZ VILLAMIL</t>
  </si>
  <si>
    <t>PAULA ANDREA QUINTANA FLOREZ</t>
  </si>
  <si>
    <t>BIOCATALYSIS S.A.S.</t>
  </si>
  <si>
    <t>SEBASTIAN ALEJANDRO CARMONA VALENCIA</t>
  </si>
  <si>
    <t>NATALIA LOPEZ RUIZ</t>
  </si>
  <si>
    <t>LAURA PEREZ COLORADO</t>
  </si>
  <si>
    <t>MARIA CAMILA GIRALDO OCAMPO</t>
  </si>
  <si>
    <t>MARY LUZ ACOSTA HERNANDEZ</t>
  </si>
  <si>
    <t>PURA KERIM KINDERMANN DIAZ</t>
  </si>
  <si>
    <t>LAURA STEFANNY CONTRERAS SALDAÑA</t>
  </si>
  <si>
    <t>NATALIA SEPULVEDA RIOS</t>
  </si>
  <si>
    <t>NATALIA JARAMILLO ARIAS</t>
  </si>
  <si>
    <t>LUISA FERNANDA OROZCO VALENCIA</t>
  </si>
  <si>
    <t>LUZ MARINA CADAVID FLEREZ</t>
  </si>
  <si>
    <t>DANIELA SOTO JARAMILLO</t>
  </si>
  <si>
    <t xml:space="preserve">ISABEL CRISTINA RESTREPO CHAVARRO </t>
  </si>
  <si>
    <t>ROSA HELENA GIRALDO RODRIGUEZ</t>
  </si>
  <si>
    <t>VALERIA MARCELA CALVACHE RAMOS</t>
  </si>
  <si>
    <t>BRYAN ZAPATA TORRES</t>
  </si>
  <si>
    <t>KELLY LUZMAR RAMIREZ BARBOSA</t>
  </si>
  <si>
    <t>LAURA ESTHER LOPEZ ESCOBAR</t>
  </si>
  <si>
    <t>JULIANA URIBE PIEDRAHITA</t>
  </si>
  <si>
    <t>KEILA FERNANDA ABELLO CARRASCAL</t>
  </si>
  <si>
    <t>SARA RESTREPO GALLEGO</t>
  </si>
  <si>
    <t>JORGE EDUARDO PUERTA GUERRA</t>
  </si>
  <si>
    <t>EFREN CARDONA SANTA</t>
  </si>
  <si>
    <t>NATALIA BOTERO SUAREZ</t>
  </si>
  <si>
    <t>SANTIAGO GRANADOS LONDOÑO</t>
  </si>
  <si>
    <t>CHARLIE JENNY MARIN GUTIERREZ</t>
  </si>
  <si>
    <t>SEGUMEDIC S.A.S.</t>
  </si>
  <si>
    <t>SANTIAGO OSORIO AGUDELO</t>
  </si>
  <si>
    <t>JUAN DAVID ESTRADA MONTOYA</t>
  </si>
  <si>
    <t>HC INTELIGENCIA DE NEGOCIOS S.A.S.</t>
  </si>
  <si>
    <t>EMPRESA DE TRANSPORTES GRUPO ARANSUA SAS</t>
  </si>
  <si>
    <t>SARA MANUELA TOBON PAREJA</t>
  </si>
  <si>
    <t>CAROLINA ECHAVARRIA PANIAGUA</t>
  </si>
  <si>
    <t>ASCENSORES SCHINDLER DE COLOMBIA S.A.S.</t>
  </si>
  <si>
    <t>CONTRATOS CELEBRADOS POR LA E.S.E. HOSPITAL DEL SUR GABRIEL JARAMILLO PIEDRAHITA EN EL PRIMER TRIMESTRE DEL AÑO 2022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</si>
</sst>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[Red]\(&quot;$&quot;#,##0\)"/>
    <numFmt numFmtId="187" formatCode="[$-240A]d&quot; de &quot;mmmm&quot; de &quot;yyyy;@"/>
    <numFmt numFmtId="188" formatCode="_(&quot;$&quot;\ * #,##0_);_(&quot;$&quot;\ * \(#,##0\);_(&quot;$&quot;\ * &quot;-&quot;??_);_(@_)"/>
    <numFmt numFmtId="189" formatCode="&quot;$&quot;#,##0"/>
    <numFmt numFmtId="190" formatCode="yyyy\-mm\-dd;@"/>
    <numFmt numFmtId="191" formatCode="[$-240A]dddd\,\ dd&quot; de &quot;mmmm&quot; de &quot;yyyy"/>
    <numFmt numFmtId="192" formatCode="d/mm/yyyy;@"/>
    <numFmt numFmtId="193" formatCode="mmm\-yyyy"/>
    <numFmt numFmtId="194" formatCode="_(&quot;$&quot;\ * #,##0.0_);_(&quot;$&quot;\ * \(#,##0.0\);_(&quot;$&quot;\ * &quot;-&quot;??_);_(@_)"/>
    <numFmt numFmtId="195" formatCode="dd/mm/yyyy;@"/>
    <numFmt numFmtId="196" formatCode="dd/mm/yy;@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&quot;$&quot;\ #,##0"/>
    <numFmt numFmtId="202" formatCode="[$-240A]hh:mm:ss\ AM/PM"/>
    <numFmt numFmtId="203" formatCode="_ * #,##0_ ;_ * \-#,##0_ ;_ * &quot;-&quot;??_ ;_ @_ "/>
    <numFmt numFmtId="204" formatCode="&quot;$&quot;\ #,##0.00"/>
    <numFmt numFmtId="205" formatCode="&quot;$&quot;\ #,##0.000"/>
    <numFmt numFmtId="206" formatCode="[$-240A]dddd\,\ d\ &quot;de&quot;\ mmmm\ &quot;de&quot;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u val="single"/>
      <sz val="16"/>
      <name val="Century Gothic"/>
      <family val="2"/>
    </font>
    <font>
      <sz val="16"/>
      <color indexed="8"/>
      <name val="Century Gothic"/>
      <family val="2"/>
    </font>
    <font>
      <sz val="16"/>
      <name val="Century Gothic"/>
      <family val="2"/>
    </font>
    <font>
      <b/>
      <sz val="16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6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entury Gothic"/>
      <family val="2"/>
    </font>
    <font>
      <b/>
      <sz val="16"/>
      <color theme="3" tint="-0.4999699890613556"/>
      <name val="Century Gothic"/>
      <family val="2"/>
    </font>
    <font>
      <b/>
      <sz val="16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188" fontId="5" fillId="0" borderId="10" xfId="52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4" fillId="0" borderId="11" xfId="46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95" fontId="7" fillId="33" borderId="13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" fillId="0" borderId="15" xfId="46" applyNumberFormat="1" applyFont="1" applyFill="1" applyBorder="1" applyAlignment="1">
      <alignment horizontal="center" vertical="center"/>
    </xf>
    <xf numFmtId="0" fontId="4" fillId="0" borderId="16" xfId="46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46" fillId="0" borderId="10" xfId="0" applyFont="1" applyBorder="1" applyAlignment="1">
      <alignment wrapText="1"/>
    </xf>
    <xf numFmtId="188" fontId="5" fillId="0" borderId="17" xfId="52" applyNumberFormat="1" applyFont="1" applyFill="1" applyBorder="1" applyAlignment="1">
      <alignment horizontal="right"/>
    </xf>
    <xf numFmtId="164" fontId="5" fillId="0" borderId="10" xfId="52" applyNumberFormat="1" applyFont="1" applyFill="1" applyBorder="1" applyAlignment="1">
      <alignment horizontal="right"/>
    </xf>
    <xf numFmtId="188" fontId="6" fillId="0" borderId="10" xfId="52" applyNumberFormat="1" applyFont="1" applyFill="1" applyBorder="1" applyAlignment="1">
      <alignment horizontal="right"/>
    </xf>
    <xf numFmtId="14" fontId="46" fillId="0" borderId="17" xfId="0" applyNumberFormat="1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88" fontId="5" fillId="0" borderId="0" xfId="52" applyNumberFormat="1" applyFont="1" applyFill="1" applyBorder="1" applyAlignment="1">
      <alignment horizontal="right"/>
    </xf>
    <xf numFmtId="9" fontId="6" fillId="0" borderId="10" xfId="52" applyNumberFormat="1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9"/>
  <sheetViews>
    <sheetView tabSelected="1" zoomScale="50" zoomScaleNormal="50" zoomScalePageLayoutView="0" workbookViewId="0" topLeftCell="B1">
      <pane ySplit="6" topLeftCell="A77" activePane="bottomLeft" state="frozen"/>
      <selection pane="topLeft" activeCell="A1" sqref="A1"/>
      <selection pane="bottomLeft" activeCell="F78" sqref="F78"/>
    </sheetView>
  </sheetViews>
  <sheetFormatPr defaultColWidth="11.421875" defaultRowHeight="15"/>
  <cols>
    <col min="1" max="1" width="34.28125" style="4" customWidth="1"/>
    <col min="2" max="2" width="71.8515625" style="6" customWidth="1"/>
    <col min="3" max="3" width="25.8515625" style="5" customWidth="1"/>
    <col min="4" max="4" width="27.28125" style="2" customWidth="1"/>
    <col min="5" max="5" width="25.7109375" style="7" customWidth="1"/>
    <col min="6" max="6" width="28.57421875" style="6" customWidth="1"/>
    <col min="7" max="7" width="31.28125" style="8" customWidth="1"/>
    <col min="8" max="8" width="28.57421875" style="8" customWidth="1"/>
    <col min="9" max="9" width="30.7109375" style="10" customWidth="1"/>
    <col min="10" max="16384" width="11.421875" style="2" customWidth="1"/>
  </cols>
  <sheetData>
    <row r="1" spans="1:9" ht="20.25" customHeight="1">
      <c r="A1" s="35" t="s">
        <v>159</v>
      </c>
      <c r="B1" s="36"/>
      <c r="C1" s="36"/>
      <c r="D1" s="36"/>
      <c r="E1" s="36"/>
      <c r="F1" s="36"/>
      <c r="G1" s="36"/>
      <c r="H1" s="36"/>
      <c r="I1" s="37"/>
    </row>
    <row r="2" spans="1:9" ht="19.5">
      <c r="A2" s="38"/>
      <c r="B2" s="39"/>
      <c r="C2" s="39"/>
      <c r="D2" s="39"/>
      <c r="E2" s="39"/>
      <c r="F2" s="39"/>
      <c r="G2" s="39"/>
      <c r="H2" s="39"/>
      <c r="I2" s="40"/>
    </row>
    <row r="3" spans="1:9" ht="19.5">
      <c r="A3" s="38"/>
      <c r="B3" s="39"/>
      <c r="C3" s="39"/>
      <c r="D3" s="39"/>
      <c r="E3" s="39"/>
      <c r="F3" s="39"/>
      <c r="G3" s="39"/>
      <c r="H3" s="39"/>
      <c r="I3" s="40"/>
    </row>
    <row r="4" spans="1:9" ht="19.5">
      <c r="A4" s="38"/>
      <c r="B4" s="39"/>
      <c r="C4" s="39"/>
      <c r="D4" s="39"/>
      <c r="E4" s="39"/>
      <c r="F4" s="39"/>
      <c r="G4" s="39"/>
      <c r="H4" s="39"/>
      <c r="I4" s="40"/>
    </row>
    <row r="5" spans="1:9" ht="23.25" customHeight="1" thickBot="1">
      <c r="A5" s="41"/>
      <c r="B5" s="42"/>
      <c r="C5" s="42"/>
      <c r="D5" s="42"/>
      <c r="E5" s="42"/>
      <c r="F5" s="42"/>
      <c r="G5" s="42"/>
      <c r="H5" s="42"/>
      <c r="I5" s="43"/>
    </row>
    <row r="6" spans="1:9" s="3" customFormat="1" ht="94.5" customHeight="1" thickBot="1">
      <c r="A6" s="11" t="s">
        <v>0</v>
      </c>
      <c r="B6" s="12" t="s">
        <v>1</v>
      </c>
      <c r="C6" s="12" t="s">
        <v>2</v>
      </c>
      <c r="D6" s="12" t="s">
        <v>3</v>
      </c>
      <c r="E6" s="13" t="s">
        <v>4</v>
      </c>
      <c r="F6" s="13" t="s">
        <v>5</v>
      </c>
      <c r="G6" s="14" t="s">
        <v>6</v>
      </c>
      <c r="H6" s="14" t="s">
        <v>7</v>
      </c>
      <c r="I6" s="15" t="s">
        <v>8</v>
      </c>
    </row>
    <row r="7" spans="1:9" s="3" customFormat="1" ht="59.25" customHeight="1">
      <c r="A7" s="20" t="s">
        <v>12</v>
      </c>
      <c r="B7" s="25" t="s">
        <v>88</v>
      </c>
      <c r="C7" s="27">
        <v>360000000</v>
      </c>
      <c r="D7" s="30">
        <v>44562</v>
      </c>
      <c r="E7" s="30">
        <v>44926</v>
      </c>
      <c r="F7" s="34">
        <v>0.8102135222222222</v>
      </c>
      <c r="G7" s="27">
        <v>291676868</v>
      </c>
      <c r="H7" s="27">
        <f>C7-G7</f>
        <v>68323132</v>
      </c>
      <c r="I7" s="16"/>
    </row>
    <row r="8" spans="1:9" s="3" customFormat="1" ht="59.25" customHeight="1">
      <c r="A8" s="9" t="s">
        <v>13</v>
      </c>
      <c r="B8" s="19" t="s">
        <v>89</v>
      </c>
      <c r="C8" s="1">
        <v>25272000</v>
      </c>
      <c r="D8" s="30">
        <v>44562</v>
      </c>
      <c r="E8" s="31">
        <v>44926</v>
      </c>
      <c r="F8" s="34">
        <v>0.52</v>
      </c>
      <c r="G8" s="27">
        <v>13043361</v>
      </c>
      <c r="H8" s="27">
        <f aca="true" t="shared" si="0" ref="H8:H71">C8-G8</f>
        <v>12228639</v>
      </c>
      <c r="I8" s="16"/>
    </row>
    <row r="9" spans="1:9" s="3" customFormat="1" ht="59.25" customHeight="1">
      <c r="A9" s="9" t="s">
        <v>14</v>
      </c>
      <c r="B9" s="25" t="s">
        <v>90</v>
      </c>
      <c r="C9" s="1">
        <v>42000000</v>
      </c>
      <c r="D9" s="31">
        <v>44562</v>
      </c>
      <c r="E9" s="31">
        <v>44926</v>
      </c>
      <c r="F9" s="34">
        <v>0.67</v>
      </c>
      <c r="G9" s="27">
        <v>28000000</v>
      </c>
      <c r="H9" s="27">
        <f t="shared" si="0"/>
        <v>14000000</v>
      </c>
      <c r="I9" s="16"/>
    </row>
    <row r="10" spans="1:9" s="3" customFormat="1" ht="59.25" customHeight="1">
      <c r="A10" s="9" t="s">
        <v>15</v>
      </c>
      <c r="B10" s="17" t="s">
        <v>91</v>
      </c>
      <c r="C10" s="1">
        <v>132000000</v>
      </c>
      <c r="D10" s="31">
        <v>44562</v>
      </c>
      <c r="E10" s="31">
        <v>44926</v>
      </c>
      <c r="F10" s="34">
        <v>0.41</v>
      </c>
      <c r="G10" s="27">
        <v>54185922</v>
      </c>
      <c r="H10" s="27">
        <f t="shared" si="0"/>
        <v>77814078</v>
      </c>
      <c r="I10" s="16"/>
    </row>
    <row r="11" spans="1:9" s="3" customFormat="1" ht="59.25" customHeight="1">
      <c r="A11" s="9" t="s">
        <v>16</v>
      </c>
      <c r="B11" s="17" t="s">
        <v>92</v>
      </c>
      <c r="C11" s="1">
        <v>46000000</v>
      </c>
      <c r="D11" s="31">
        <v>44566</v>
      </c>
      <c r="E11" s="31">
        <v>44926</v>
      </c>
      <c r="F11" s="34">
        <v>0.66</v>
      </c>
      <c r="G11" s="27">
        <v>30570000</v>
      </c>
      <c r="H11" s="27">
        <f t="shared" si="0"/>
        <v>15430000</v>
      </c>
      <c r="I11" s="16"/>
    </row>
    <row r="12" spans="1:9" s="3" customFormat="1" ht="59.25" customHeight="1">
      <c r="A12" s="9" t="s">
        <v>17</v>
      </c>
      <c r="B12" s="19" t="s">
        <v>93</v>
      </c>
      <c r="C12" s="1">
        <v>70000000</v>
      </c>
      <c r="D12" s="31">
        <v>44562</v>
      </c>
      <c r="E12" s="31">
        <v>44926</v>
      </c>
      <c r="F12" s="34">
        <v>0.65</v>
      </c>
      <c r="G12" s="27">
        <v>45244280</v>
      </c>
      <c r="H12" s="27">
        <f t="shared" si="0"/>
        <v>24755720</v>
      </c>
      <c r="I12" s="16"/>
    </row>
    <row r="13" spans="1:9" s="3" customFormat="1" ht="59.25" customHeight="1">
      <c r="A13" s="9" t="s">
        <v>18</v>
      </c>
      <c r="B13" s="17" t="s">
        <v>94</v>
      </c>
      <c r="C13" s="28">
        <v>162840000</v>
      </c>
      <c r="D13" s="31">
        <v>44562</v>
      </c>
      <c r="E13" s="31">
        <v>44742</v>
      </c>
      <c r="F13" s="34">
        <v>0.94</v>
      </c>
      <c r="G13" s="27">
        <v>152740009</v>
      </c>
      <c r="H13" s="27">
        <f t="shared" si="0"/>
        <v>10099991</v>
      </c>
      <c r="I13" s="16"/>
    </row>
    <row r="14" spans="1:9" s="3" customFormat="1" ht="59.25" customHeight="1">
      <c r="A14" s="9" t="s">
        <v>19</v>
      </c>
      <c r="B14" s="19" t="s">
        <v>95</v>
      </c>
      <c r="C14" s="1">
        <v>263456939</v>
      </c>
      <c r="D14" s="31">
        <v>44562</v>
      </c>
      <c r="E14" s="31">
        <v>44926</v>
      </c>
      <c r="F14" s="34">
        <v>0.73</v>
      </c>
      <c r="G14" s="27">
        <v>191706791</v>
      </c>
      <c r="H14" s="27">
        <f t="shared" si="0"/>
        <v>71750148</v>
      </c>
      <c r="I14" s="16"/>
    </row>
    <row r="15" spans="1:9" s="3" customFormat="1" ht="59.25" customHeight="1">
      <c r="A15" s="9" t="s">
        <v>20</v>
      </c>
      <c r="B15" s="19" t="s">
        <v>96</v>
      </c>
      <c r="C15" s="1">
        <v>60172637</v>
      </c>
      <c r="D15" s="31">
        <v>44562</v>
      </c>
      <c r="E15" s="31">
        <v>44742</v>
      </c>
      <c r="F15" s="34">
        <v>1</v>
      </c>
      <c r="G15" s="27">
        <v>60172637</v>
      </c>
      <c r="H15" s="27">
        <f t="shared" si="0"/>
        <v>0</v>
      </c>
      <c r="I15" s="16"/>
    </row>
    <row r="16" spans="1:9" s="3" customFormat="1" ht="59.25" customHeight="1">
      <c r="A16" s="9" t="s">
        <v>21</v>
      </c>
      <c r="B16" s="19" t="s">
        <v>97</v>
      </c>
      <c r="C16" s="1">
        <v>117335700</v>
      </c>
      <c r="D16" s="31">
        <v>44562</v>
      </c>
      <c r="E16" s="31">
        <v>44651</v>
      </c>
      <c r="F16" s="34">
        <v>0.96</v>
      </c>
      <c r="G16" s="27">
        <v>113004616</v>
      </c>
      <c r="H16" s="27">
        <f t="shared" si="0"/>
        <v>4331084</v>
      </c>
      <c r="I16" s="16"/>
    </row>
    <row r="17" spans="1:9" s="3" customFormat="1" ht="59.25" customHeight="1">
      <c r="A17" s="9" t="s">
        <v>22</v>
      </c>
      <c r="B17" s="19" t="s">
        <v>98</v>
      </c>
      <c r="C17" s="1">
        <v>326702400</v>
      </c>
      <c r="D17" s="31">
        <v>44562</v>
      </c>
      <c r="E17" s="31">
        <v>44620</v>
      </c>
      <c r="F17" s="34">
        <v>1.28</v>
      </c>
      <c r="G17" s="27">
        <v>418342940</v>
      </c>
      <c r="H17" s="27">
        <f>C17-G17+I17</f>
        <v>71710660</v>
      </c>
      <c r="I17" s="27">
        <v>163351200</v>
      </c>
    </row>
    <row r="18" spans="1:9" s="3" customFormat="1" ht="59.25" customHeight="1">
      <c r="A18" s="9" t="s">
        <v>23</v>
      </c>
      <c r="B18" s="19" t="s">
        <v>99</v>
      </c>
      <c r="C18" s="1">
        <v>108000000</v>
      </c>
      <c r="D18" s="31">
        <v>44562</v>
      </c>
      <c r="E18" s="31">
        <v>44926</v>
      </c>
      <c r="F18" s="34">
        <v>0.5878070925925926</v>
      </c>
      <c r="G18" s="27">
        <v>63483166</v>
      </c>
      <c r="H18" s="27">
        <f t="shared" si="0"/>
        <v>44516834</v>
      </c>
      <c r="I18" s="16"/>
    </row>
    <row r="19" spans="1:9" s="3" customFormat="1" ht="59.25" customHeight="1">
      <c r="A19" s="9" t="s">
        <v>24</v>
      </c>
      <c r="B19" s="19" t="s">
        <v>100</v>
      </c>
      <c r="C19" s="1">
        <v>274550000</v>
      </c>
      <c r="D19" s="31">
        <v>44562</v>
      </c>
      <c r="E19" s="31">
        <v>44926</v>
      </c>
      <c r="F19" s="34">
        <v>0.6669701839373521</v>
      </c>
      <c r="G19" s="27">
        <v>183116664</v>
      </c>
      <c r="H19" s="27">
        <f t="shared" si="0"/>
        <v>91433336</v>
      </c>
      <c r="I19" s="16"/>
    </row>
    <row r="20" spans="1:9" s="3" customFormat="1" ht="59.25" customHeight="1">
      <c r="A20" s="9" t="s">
        <v>25</v>
      </c>
      <c r="B20" s="19" t="s">
        <v>101</v>
      </c>
      <c r="C20" s="1">
        <v>405302016</v>
      </c>
      <c r="D20" s="31">
        <v>44562</v>
      </c>
      <c r="E20" s="31">
        <v>44773</v>
      </c>
      <c r="F20" s="34">
        <v>0.394411768729026</v>
      </c>
      <c r="G20" s="27">
        <v>159855885</v>
      </c>
      <c r="H20" s="27">
        <f t="shared" si="0"/>
        <v>245446131</v>
      </c>
      <c r="I20" s="16"/>
    </row>
    <row r="21" spans="1:9" s="3" customFormat="1" ht="59.25" customHeight="1">
      <c r="A21" s="9" t="s">
        <v>26</v>
      </c>
      <c r="B21" s="19" t="s">
        <v>102</v>
      </c>
      <c r="C21" s="1">
        <v>53118000</v>
      </c>
      <c r="D21" s="31">
        <v>44564</v>
      </c>
      <c r="E21" s="31">
        <v>44926</v>
      </c>
      <c r="F21" s="34">
        <v>0.6902594224180127</v>
      </c>
      <c r="G21" s="27">
        <v>36665200</v>
      </c>
      <c r="H21" s="27">
        <f t="shared" si="0"/>
        <v>16452800</v>
      </c>
      <c r="I21" s="16"/>
    </row>
    <row r="22" spans="1:9" s="3" customFormat="1" ht="59.25" customHeight="1">
      <c r="A22" s="9" t="s">
        <v>27</v>
      </c>
      <c r="B22" s="19" t="s">
        <v>103</v>
      </c>
      <c r="C22" s="1">
        <v>24000000</v>
      </c>
      <c r="D22" s="31">
        <v>44564</v>
      </c>
      <c r="E22" s="31">
        <v>44926</v>
      </c>
      <c r="F22" s="34">
        <v>0.5</v>
      </c>
      <c r="G22" s="27">
        <v>12000000</v>
      </c>
      <c r="H22" s="27">
        <f t="shared" si="0"/>
        <v>12000000</v>
      </c>
      <c r="I22" s="16"/>
    </row>
    <row r="23" spans="1:9" s="3" customFormat="1" ht="59.25" customHeight="1">
      <c r="A23" s="9" t="s">
        <v>28</v>
      </c>
      <c r="B23" s="17" t="s">
        <v>104</v>
      </c>
      <c r="C23" s="1">
        <v>42840000</v>
      </c>
      <c r="D23" s="31">
        <v>44589</v>
      </c>
      <c r="E23" s="31">
        <v>44926</v>
      </c>
      <c r="F23" s="34">
        <v>0.5</v>
      </c>
      <c r="G23" s="27">
        <v>21420000</v>
      </c>
      <c r="H23" s="27">
        <f t="shared" si="0"/>
        <v>21420000</v>
      </c>
      <c r="I23" s="16"/>
    </row>
    <row r="24" spans="1:9" s="3" customFormat="1" ht="59.25" customHeight="1">
      <c r="A24" s="9" t="s">
        <v>29</v>
      </c>
      <c r="B24" s="17" t="s">
        <v>105</v>
      </c>
      <c r="C24" s="1">
        <v>51380000</v>
      </c>
      <c r="D24" s="31">
        <v>44572</v>
      </c>
      <c r="E24" s="31">
        <v>44926</v>
      </c>
      <c r="F24" s="34">
        <v>0.6571428571428571</v>
      </c>
      <c r="G24" s="27">
        <v>33764000</v>
      </c>
      <c r="H24" s="27">
        <f t="shared" si="0"/>
        <v>17616000</v>
      </c>
      <c r="I24" s="16"/>
    </row>
    <row r="25" spans="1:9" s="3" customFormat="1" ht="59.25" customHeight="1">
      <c r="A25" s="9" t="s">
        <v>30</v>
      </c>
      <c r="B25" s="19" t="s">
        <v>106</v>
      </c>
      <c r="C25" s="1">
        <v>28000000</v>
      </c>
      <c r="D25" s="31">
        <v>44589</v>
      </c>
      <c r="E25" s="31">
        <v>44926</v>
      </c>
      <c r="F25" s="34">
        <v>0.5206447142857142</v>
      </c>
      <c r="G25" s="27">
        <v>14578052</v>
      </c>
      <c r="H25" s="27">
        <f t="shared" si="0"/>
        <v>13421948</v>
      </c>
      <c r="I25" s="16"/>
    </row>
    <row r="26" spans="1:9" s="3" customFormat="1" ht="59.25" customHeight="1">
      <c r="A26" s="9" t="s">
        <v>31</v>
      </c>
      <c r="B26" s="19" t="s">
        <v>107</v>
      </c>
      <c r="C26" s="1">
        <v>78000000</v>
      </c>
      <c r="D26" s="31">
        <v>44607</v>
      </c>
      <c r="E26" s="31">
        <v>44926</v>
      </c>
      <c r="F26" s="34">
        <v>0.617948717948718</v>
      </c>
      <c r="G26" s="27">
        <v>48200000</v>
      </c>
      <c r="H26" s="27">
        <f t="shared" si="0"/>
        <v>29800000</v>
      </c>
      <c r="I26" s="16"/>
    </row>
    <row r="27" spans="1:9" s="3" customFormat="1" ht="59.25" customHeight="1">
      <c r="A27" s="9" t="s">
        <v>32</v>
      </c>
      <c r="B27" s="19" t="s">
        <v>108</v>
      </c>
      <c r="C27" s="1">
        <v>11034870</v>
      </c>
      <c r="D27" s="31">
        <v>44589</v>
      </c>
      <c r="E27" s="31">
        <v>44926</v>
      </c>
      <c r="F27" s="34">
        <v>0.5454545454545454</v>
      </c>
      <c r="G27" s="27">
        <v>6019020</v>
      </c>
      <c r="H27" s="27">
        <f t="shared" si="0"/>
        <v>5015850</v>
      </c>
      <c r="I27" s="16"/>
    </row>
    <row r="28" spans="1:9" s="3" customFormat="1" ht="59.25" customHeight="1">
      <c r="A28" s="9" t="s">
        <v>33</v>
      </c>
      <c r="B28" s="19" t="s">
        <v>109</v>
      </c>
      <c r="C28" s="1">
        <v>30361045</v>
      </c>
      <c r="D28" s="31">
        <v>44599</v>
      </c>
      <c r="E28" s="31">
        <v>44926</v>
      </c>
      <c r="F28" s="34">
        <v>0.45454545454545453</v>
      </c>
      <c r="G28" s="27">
        <v>13800475</v>
      </c>
      <c r="H28" s="27">
        <f t="shared" si="0"/>
        <v>16560570</v>
      </c>
      <c r="I28" s="16"/>
    </row>
    <row r="29" spans="1:9" s="3" customFormat="1" ht="59.25" customHeight="1">
      <c r="A29" s="9" t="s">
        <v>34</v>
      </c>
      <c r="B29" s="19">
        <v>2798571</v>
      </c>
      <c r="C29" s="1">
        <v>12000000</v>
      </c>
      <c r="D29" s="31">
        <v>44601</v>
      </c>
      <c r="E29" s="31">
        <v>44926</v>
      </c>
      <c r="F29" s="34">
        <v>0.23321425</v>
      </c>
      <c r="G29" s="27">
        <v>2798571</v>
      </c>
      <c r="H29" s="27">
        <f t="shared" si="0"/>
        <v>9201429</v>
      </c>
      <c r="I29" s="16"/>
    </row>
    <row r="30" spans="1:9" s="3" customFormat="1" ht="59.25" customHeight="1">
      <c r="A30" s="9" t="s">
        <v>35</v>
      </c>
      <c r="B30" s="19" t="s">
        <v>110</v>
      </c>
      <c r="C30" s="1">
        <v>55000000</v>
      </c>
      <c r="D30" s="31">
        <v>44607</v>
      </c>
      <c r="E30" s="31">
        <v>44926</v>
      </c>
      <c r="F30" s="34">
        <v>0.6181818181818182</v>
      </c>
      <c r="G30" s="27">
        <v>34000000</v>
      </c>
      <c r="H30" s="27">
        <f t="shared" si="0"/>
        <v>21000000</v>
      </c>
      <c r="I30" s="16"/>
    </row>
    <row r="31" spans="1:9" s="3" customFormat="1" ht="59.25" customHeight="1">
      <c r="A31" s="9" t="s">
        <v>36</v>
      </c>
      <c r="B31" s="24" t="s">
        <v>111</v>
      </c>
      <c r="C31" s="1">
        <v>83200000</v>
      </c>
      <c r="D31" s="31">
        <v>44609</v>
      </c>
      <c r="E31" s="31">
        <v>44926</v>
      </c>
      <c r="F31" s="34">
        <v>0.6190475961538462</v>
      </c>
      <c r="G31" s="27">
        <v>51504760</v>
      </c>
      <c r="H31" s="27">
        <f t="shared" si="0"/>
        <v>31695240</v>
      </c>
      <c r="I31" s="16"/>
    </row>
    <row r="32" spans="1:9" s="3" customFormat="1" ht="59.25" customHeight="1">
      <c r="A32" s="9" t="s">
        <v>37</v>
      </c>
      <c r="B32" s="17" t="s">
        <v>112</v>
      </c>
      <c r="C32" s="1">
        <v>17745000</v>
      </c>
      <c r="D32" s="31">
        <v>44607</v>
      </c>
      <c r="E32" s="31">
        <v>44926</v>
      </c>
      <c r="F32" s="34">
        <v>0.6190476190476191</v>
      </c>
      <c r="G32" s="27">
        <v>10985000</v>
      </c>
      <c r="H32" s="27">
        <f t="shared" si="0"/>
        <v>6760000</v>
      </c>
      <c r="I32" s="16"/>
    </row>
    <row r="33" spans="1:9" s="3" customFormat="1" ht="59.25" customHeight="1">
      <c r="A33" s="9" t="s">
        <v>38</v>
      </c>
      <c r="B33" s="17" t="s">
        <v>113</v>
      </c>
      <c r="C33" s="1">
        <v>17745000</v>
      </c>
      <c r="D33" s="31">
        <v>44607</v>
      </c>
      <c r="E33" s="31">
        <v>44926</v>
      </c>
      <c r="F33" s="34">
        <v>0.6190476190476191</v>
      </c>
      <c r="G33" s="27">
        <v>10985000</v>
      </c>
      <c r="H33" s="27">
        <f t="shared" si="0"/>
        <v>6760000</v>
      </c>
      <c r="I33" s="16"/>
    </row>
    <row r="34" spans="1:9" s="3" customFormat="1" ht="59.25" customHeight="1">
      <c r="A34" s="9" t="s">
        <v>39</v>
      </c>
      <c r="B34" s="17" t="s">
        <v>114</v>
      </c>
      <c r="C34" s="1">
        <v>17745000</v>
      </c>
      <c r="D34" s="31">
        <v>44607</v>
      </c>
      <c r="E34" s="31">
        <v>44926</v>
      </c>
      <c r="F34" s="34">
        <v>0.6190476190476191</v>
      </c>
      <c r="G34" s="27">
        <v>10985000</v>
      </c>
      <c r="H34" s="27">
        <f t="shared" si="0"/>
        <v>6760000</v>
      </c>
      <c r="I34" s="16"/>
    </row>
    <row r="35" spans="1:9" s="3" customFormat="1" ht="59.25" customHeight="1">
      <c r="A35" s="9" t="s">
        <v>40</v>
      </c>
      <c r="B35" s="19" t="s">
        <v>115</v>
      </c>
      <c r="C35" s="1">
        <v>12000000</v>
      </c>
      <c r="D35" s="31">
        <v>44627</v>
      </c>
      <c r="E35" s="31">
        <v>44926</v>
      </c>
      <c r="F35" s="34">
        <v>0.5</v>
      </c>
      <c r="G35" s="27">
        <v>6000000</v>
      </c>
      <c r="H35" s="27">
        <f t="shared" si="0"/>
        <v>6000000</v>
      </c>
      <c r="I35" s="16"/>
    </row>
    <row r="36" spans="1:9" s="3" customFormat="1" ht="59.25" customHeight="1">
      <c r="A36" s="9" t="s">
        <v>41</v>
      </c>
      <c r="B36" s="26" t="s">
        <v>116</v>
      </c>
      <c r="C36" s="1">
        <v>24150000</v>
      </c>
      <c r="D36" s="31">
        <v>44607</v>
      </c>
      <c r="E36" s="31">
        <v>44910</v>
      </c>
      <c r="F36" s="34">
        <v>0.6</v>
      </c>
      <c r="G36" s="27">
        <v>14490000</v>
      </c>
      <c r="H36" s="27">
        <f t="shared" si="0"/>
        <v>9660000</v>
      </c>
      <c r="I36" s="16"/>
    </row>
    <row r="37" spans="1:9" s="3" customFormat="1" ht="59.25" customHeight="1">
      <c r="A37" s="9" t="s">
        <v>42</v>
      </c>
      <c r="B37" s="17" t="s">
        <v>117</v>
      </c>
      <c r="C37" s="1">
        <v>42000000</v>
      </c>
      <c r="D37" s="31">
        <v>44607</v>
      </c>
      <c r="E37" s="31">
        <v>44926</v>
      </c>
      <c r="F37" s="34">
        <v>0</v>
      </c>
      <c r="G37" s="27">
        <v>0</v>
      </c>
      <c r="H37" s="27">
        <f t="shared" si="0"/>
        <v>42000000</v>
      </c>
      <c r="I37" s="16"/>
    </row>
    <row r="38" spans="1:9" s="3" customFormat="1" ht="59.25" customHeight="1">
      <c r="A38" s="9" t="s">
        <v>43</v>
      </c>
      <c r="B38" s="17" t="s">
        <v>118</v>
      </c>
      <c r="C38" s="1">
        <v>27772500</v>
      </c>
      <c r="D38" s="31">
        <v>44607</v>
      </c>
      <c r="E38" s="31">
        <v>44926</v>
      </c>
      <c r="F38" s="34">
        <v>0.55</v>
      </c>
      <c r="G38" s="27">
        <v>15274875</v>
      </c>
      <c r="H38" s="27">
        <f t="shared" si="0"/>
        <v>12497625</v>
      </c>
      <c r="I38" s="16"/>
    </row>
    <row r="39" spans="1:9" s="3" customFormat="1" ht="59.25" customHeight="1">
      <c r="A39" s="9" t="s">
        <v>44</v>
      </c>
      <c r="B39" s="19" t="s">
        <v>119</v>
      </c>
      <c r="C39" s="1">
        <v>27772500</v>
      </c>
      <c r="D39" s="31">
        <v>44607</v>
      </c>
      <c r="E39" s="31">
        <v>44926</v>
      </c>
      <c r="F39" s="34">
        <v>0.55</v>
      </c>
      <c r="G39" s="27">
        <v>15274875</v>
      </c>
      <c r="H39" s="27">
        <f t="shared" si="0"/>
        <v>12497625</v>
      </c>
      <c r="I39" s="16"/>
    </row>
    <row r="40" spans="1:9" s="3" customFormat="1" ht="59.25" customHeight="1">
      <c r="A40" s="9" t="s">
        <v>45</v>
      </c>
      <c r="B40" s="19" t="s">
        <v>120</v>
      </c>
      <c r="C40" s="1">
        <v>48300000</v>
      </c>
      <c r="D40" s="31">
        <v>44608</v>
      </c>
      <c r="E40" s="31">
        <v>44910</v>
      </c>
      <c r="F40" s="34">
        <v>0.6</v>
      </c>
      <c r="G40" s="27">
        <v>28980000</v>
      </c>
      <c r="H40" s="27">
        <f t="shared" si="0"/>
        <v>19320000</v>
      </c>
      <c r="I40" s="16"/>
    </row>
    <row r="41" spans="1:9" s="3" customFormat="1" ht="59.25" customHeight="1">
      <c r="A41" s="9" t="s">
        <v>46</v>
      </c>
      <c r="B41" s="19" t="s">
        <v>121</v>
      </c>
      <c r="C41" s="1">
        <v>48300000</v>
      </c>
      <c r="D41" s="31">
        <v>44608</v>
      </c>
      <c r="E41" s="31">
        <v>44910</v>
      </c>
      <c r="F41" s="34">
        <v>0.6</v>
      </c>
      <c r="G41" s="27">
        <v>28980000</v>
      </c>
      <c r="H41" s="27">
        <f t="shared" si="0"/>
        <v>19320000</v>
      </c>
      <c r="I41" s="16"/>
    </row>
    <row r="42" spans="1:9" s="3" customFormat="1" ht="59.25" customHeight="1">
      <c r="A42" s="9" t="s">
        <v>47</v>
      </c>
      <c r="B42" s="19" t="s">
        <v>122</v>
      </c>
      <c r="C42" s="1">
        <v>68250000</v>
      </c>
      <c r="D42" s="31">
        <v>44608</v>
      </c>
      <c r="E42" s="31">
        <v>44910</v>
      </c>
      <c r="F42" s="34">
        <v>0.6</v>
      </c>
      <c r="G42" s="27">
        <v>40950000</v>
      </c>
      <c r="H42" s="27">
        <f t="shared" si="0"/>
        <v>27300000</v>
      </c>
      <c r="I42" s="16"/>
    </row>
    <row r="43" spans="1:9" s="3" customFormat="1" ht="59.25" customHeight="1">
      <c r="A43" s="9" t="s">
        <v>48</v>
      </c>
      <c r="B43" s="19" t="s">
        <v>123</v>
      </c>
      <c r="C43" s="1">
        <v>48300000</v>
      </c>
      <c r="D43" s="31">
        <v>44608</v>
      </c>
      <c r="E43" s="31">
        <v>44910</v>
      </c>
      <c r="F43" s="34">
        <v>0.6</v>
      </c>
      <c r="G43" s="27">
        <v>28980000</v>
      </c>
      <c r="H43" s="27">
        <f t="shared" si="0"/>
        <v>19320000</v>
      </c>
      <c r="I43" s="16"/>
    </row>
    <row r="44" spans="1:9" s="3" customFormat="1" ht="59.25" customHeight="1">
      <c r="A44" s="9" t="s">
        <v>49</v>
      </c>
      <c r="B44" s="19" t="s">
        <v>124</v>
      </c>
      <c r="C44" s="1">
        <v>674890000</v>
      </c>
      <c r="D44" s="31">
        <v>44610</v>
      </c>
      <c r="E44" s="31">
        <v>44926</v>
      </c>
      <c r="F44" s="34">
        <v>0.6109921735393916</v>
      </c>
      <c r="G44" s="27">
        <v>412352508</v>
      </c>
      <c r="H44" s="27">
        <f t="shared" si="0"/>
        <v>262537492</v>
      </c>
      <c r="I44" s="16"/>
    </row>
    <row r="45" spans="1:9" s="3" customFormat="1" ht="59.25" customHeight="1">
      <c r="A45" s="9" t="s">
        <v>50</v>
      </c>
      <c r="B45" s="19" t="s">
        <v>125</v>
      </c>
      <c r="C45" s="1">
        <v>48300000</v>
      </c>
      <c r="D45" s="31">
        <v>44607</v>
      </c>
      <c r="E45" s="31">
        <v>44910</v>
      </c>
      <c r="F45" s="34">
        <v>0.5</v>
      </c>
      <c r="G45" s="27">
        <v>24150000</v>
      </c>
      <c r="H45" s="27">
        <f t="shared" si="0"/>
        <v>24150000</v>
      </c>
      <c r="I45" s="16"/>
    </row>
    <row r="46" spans="1:9" s="3" customFormat="1" ht="59.25" customHeight="1">
      <c r="A46" s="9" t="s">
        <v>51</v>
      </c>
      <c r="B46" s="19" t="s">
        <v>126</v>
      </c>
      <c r="C46" s="1">
        <v>48300000</v>
      </c>
      <c r="D46" s="32">
        <v>44607</v>
      </c>
      <c r="E46" s="31">
        <v>44926</v>
      </c>
      <c r="F46" s="34">
        <v>0.6</v>
      </c>
      <c r="G46" s="27">
        <v>28980000</v>
      </c>
      <c r="H46" s="27">
        <f t="shared" si="0"/>
        <v>19320000</v>
      </c>
      <c r="I46" s="16"/>
    </row>
    <row r="47" spans="1:9" s="3" customFormat="1" ht="59.25" customHeight="1">
      <c r="A47" s="9" t="s">
        <v>52</v>
      </c>
      <c r="B47" s="18" t="s">
        <v>127</v>
      </c>
      <c r="C47" s="29">
        <v>48300000</v>
      </c>
      <c r="D47" s="31">
        <v>44607</v>
      </c>
      <c r="E47" s="31">
        <v>44910</v>
      </c>
      <c r="F47" s="34">
        <v>0.6</v>
      </c>
      <c r="G47" s="27">
        <v>28980000</v>
      </c>
      <c r="H47" s="27">
        <f t="shared" si="0"/>
        <v>19320000</v>
      </c>
      <c r="I47" s="16"/>
    </row>
    <row r="48" spans="1:9" s="3" customFormat="1" ht="59.25" customHeight="1">
      <c r="A48" s="9" t="s">
        <v>53</v>
      </c>
      <c r="B48" s="26" t="s">
        <v>128</v>
      </c>
      <c r="C48" s="1">
        <v>48300000</v>
      </c>
      <c r="D48" s="32">
        <v>44609</v>
      </c>
      <c r="E48" s="32">
        <v>44910</v>
      </c>
      <c r="F48" s="34">
        <v>0.6</v>
      </c>
      <c r="G48" s="27">
        <v>28980000</v>
      </c>
      <c r="H48" s="27">
        <f t="shared" si="0"/>
        <v>19320000</v>
      </c>
      <c r="I48" s="16"/>
    </row>
    <row r="49" spans="1:9" s="3" customFormat="1" ht="59.25" customHeight="1">
      <c r="A49" s="9" t="s">
        <v>54</v>
      </c>
      <c r="B49" s="18" t="s">
        <v>129</v>
      </c>
      <c r="C49" s="29">
        <v>48300000</v>
      </c>
      <c r="D49" s="32">
        <v>44607</v>
      </c>
      <c r="E49" s="32">
        <v>44910</v>
      </c>
      <c r="F49" s="34">
        <v>0.6</v>
      </c>
      <c r="G49" s="27">
        <v>28980000</v>
      </c>
      <c r="H49" s="27">
        <f t="shared" si="0"/>
        <v>19320000</v>
      </c>
      <c r="I49" s="16"/>
    </row>
    <row r="50" spans="1:9" s="3" customFormat="1" ht="59.25" customHeight="1">
      <c r="A50" s="9" t="s">
        <v>55</v>
      </c>
      <c r="B50" s="26" t="s">
        <v>130</v>
      </c>
      <c r="C50" s="1">
        <v>60500000</v>
      </c>
      <c r="D50" s="31">
        <v>44607</v>
      </c>
      <c r="E50" s="31">
        <v>44926</v>
      </c>
      <c r="F50" s="34">
        <v>0.6181818181818182</v>
      </c>
      <c r="G50" s="27">
        <v>37400000</v>
      </c>
      <c r="H50" s="27">
        <f t="shared" si="0"/>
        <v>23100000</v>
      </c>
      <c r="I50" s="16"/>
    </row>
    <row r="51" spans="1:9" s="3" customFormat="1" ht="59.25" customHeight="1">
      <c r="A51" s="9" t="s">
        <v>56</v>
      </c>
      <c r="B51" s="26" t="s">
        <v>131</v>
      </c>
      <c r="C51" s="1">
        <v>48300000</v>
      </c>
      <c r="D51" s="31">
        <v>44608</v>
      </c>
      <c r="E51" s="31">
        <v>44910</v>
      </c>
      <c r="F51" s="34">
        <v>0.6</v>
      </c>
      <c r="G51" s="27">
        <v>28980000</v>
      </c>
      <c r="H51" s="27">
        <f t="shared" si="0"/>
        <v>19320000</v>
      </c>
      <c r="I51" s="16"/>
    </row>
    <row r="52" spans="1:9" s="3" customFormat="1" ht="59.25" customHeight="1">
      <c r="A52" s="9" t="s">
        <v>57</v>
      </c>
      <c r="B52" s="18" t="s">
        <v>132</v>
      </c>
      <c r="C52" s="1">
        <v>24150000</v>
      </c>
      <c r="D52" s="32">
        <v>44610</v>
      </c>
      <c r="E52" s="32">
        <v>44910</v>
      </c>
      <c r="F52" s="34">
        <v>0.6</v>
      </c>
      <c r="G52" s="27">
        <v>14490000</v>
      </c>
      <c r="H52" s="27">
        <f t="shared" si="0"/>
        <v>9660000</v>
      </c>
      <c r="I52" s="16"/>
    </row>
    <row r="53" spans="1:9" s="3" customFormat="1" ht="59.25" customHeight="1">
      <c r="A53" s="9" t="s">
        <v>58</v>
      </c>
      <c r="B53" s="18" t="s">
        <v>133</v>
      </c>
      <c r="C53" s="1">
        <v>24150000</v>
      </c>
      <c r="D53" s="32">
        <v>44610</v>
      </c>
      <c r="E53" s="32">
        <v>44910</v>
      </c>
      <c r="F53" s="34">
        <v>0.6</v>
      </c>
      <c r="G53" s="27">
        <v>14490000</v>
      </c>
      <c r="H53" s="27">
        <f t="shared" si="0"/>
        <v>9660000</v>
      </c>
      <c r="I53" s="16"/>
    </row>
    <row r="54" spans="1:9" s="3" customFormat="1" ht="59.25" customHeight="1">
      <c r="A54" s="9" t="s">
        <v>59</v>
      </c>
      <c r="B54" s="18" t="s">
        <v>134</v>
      </c>
      <c r="C54" s="1">
        <v>24150000</v>
      </c>
      <c r="D54" s="32">
        <v>44610</v>
      </c>
      <c r="E54" s="32">
        <v>44910</v>
      </c>
      <c r="F54" s="34">
        <v>0.33</v>
      </c>
      <c r="G54" s="27">
        <v>7969500</v>
      </c>
      <c r="H54" s="27">
        <f t="shared" si="0"/>
        <v>16180500</v>
      </c>
      <c r="I54" s="16"/>
    </row>
    <row r="55" spans="1:9" s="3" customFormat="1" ht="59.25" customHeight="1">
      <c r="A55" s="9" t="s">
        <v>60</v>
      </c>
      <c r="B55" s="18" t="s">
        <v>135</v>
      </c>
      <c r="C55" s="1">
        <v>24150000</v>
      </c>
      <c r="D55" s="31">
        <v>44614</v>
      </c>
      <c r="E55" s="31">
        <v>44910</v>
      </c>
      <c r="F55" s="34">
        <v>0.6</v>
      </c>
      <c r="G55" s="27">
        <v>14490000</v>
      </c>
      <c r="H55" s="27">
        <f t="shared" si="0"/>
        <v>9660000</v>
      </c>
      <c r="I55" s="16"/>
    </row>
    <row r="56" spans="1:9" s="3" customFormat="1" ht="59.25" customHeight="1">
      <c r="A56" s="9" t="s">
        <v>61</v>
      </c>
      <c r="B56" s="17" t="s">
        <v>136</v>
      </c>
      <c r="C56" s="1">
        <v>24150000</v>
      </c>
      <c r="D56" s="32">
        <v>44610</v>
      </c>
      <c r="E56" s="32">
        <v>44910</v>
      </c>
      <c r="F56" s="34">
        <v>0.5</v>
      </c>
      <c r="G56" s="27">
        <v>12075000</v>
      </c>
      <c r="H56" s="27">
        <f t="shared" si="0"/>
        <v>12075000</v>
      </c>
      <c r="I56" s="16"/>
    </row>
    <row r="57" spans="1:9" s="3" customFormat="1" ht="59.25" customHeight="1">
      <c r="A57" s="9" t="s">
        <v>62</v>
      </c>
      <c r="B57" s="17" t="s">
        <v>137</v>
      </c>
      <c r="C57" s="1">
        <v>50715000</v>
      </c>
      <c r="D57" s="31">
        <v>44607</v>
      </c>
      <c r="E57" s="31">
        <v>44926</v>
      </c>
      <c r="F57" s="34">
        <v>0.6190476190476191</v>
      </c>
      <c r="G57" s="27">
        <v>31395000</v>
      </c>
      <c r="H57" s="27">
        <f t="shared" si="0"/>
        <v>19320000</v>
      </c>
      <c r="I57" s="16"/>
    </row>
    <row r="58" spans="1:9" s="3" customFormat="1" ht="59.25" customHeight="1">
      <c r="A58" s="9" t="s">
        <v>63</v>
      </c>
      <c r="B58" s="17" t="s">
        <v>11</v>
      </c>
      <c r="C58" s="1">
        <v>50715000</v>
      </c>
      <c r="D58" s="31">
        <v>44607</v>
      </c>
      <c r="E58" s="31">
        <v>44926</v>
      </c>
      <c r="F58" s="34">
        <v>0.6190476190476191</v>
      </c>
      <c r="G58" s="27">
        <v>31395000</v>
      </c>
      <c r="H58" s="27">
        <f t="shared" si="0"/>
        <v>19320000</v>
      </c>
      <c r="I58" s="16"/>
    </row>
    <row r="59" spans="1:9" s="3" customFormat="1" ht="59.25" customHeight="1">
      <c r="A59" s="9" t="s">
        <v>64</v>
      </c>
      <c r="B59" s="17" t="s">
        <v>138</v>
      </c>
      <c r="C59" s="1">
        <v>50715000</v>
      </c>
      <c r="D59" s="31">
        <v>44607</v>
      </c>
      <c r="E59" s="31">
        <v>44926</v>
      </c>
      <c r="F59" s="34">
        <v>0.6190476190476191</v>
      </c>
      <c r="G59" s="27">
        <v>31395000</v>
      </c>
      <c r="H59" s="27">
        <f t="shared" si="0"/>
        <v>19320000</v>
      </c>
      <c r="I59" s="16"/>
    </row>
    <row r="60" spans="1:9" s="3" customFormat="1" ht="59.25" customHeight="1">
      <c r="A60" s="21" t="s">
        <v>65</v>
      </c>
      <c r="B60" s="17" t="s">
        <v>139</v>
      </c>
      <c r="C60" s="1">
        <v>50715000</v>
      </c>
      <c r="D60" s="31">
        <v>44607</v>
      </c>
      <c r="E60" s="31">
        <v>44926</v>
      </c>
      <c r="F60" s="34">
        <v>0.6190476190476191</v>
      </c>
      <c r="G60" s="27">
        <v>31395000</v>
      </c>
      <c r="H60" s="27">
        <f t="shared" si="0"/>
        <v>19320000</v>
      </c>
      <c r="I60" s="16"/>
    </row>
    <row r="61" spans="1:9" s="3" customFormat="1" ht="59.25" customHeight="1">
      <c r="A61" s="22" t="s">
        <v>66</v>
      </c>
      <c r="B61" s="17" t="s">
        <v>140</v>
      </c>
      <c r="C61" s="1">
        <v>50715000</v>
      </c>
      <c r="D61" s="31">
        <v>44607</v>
      </c>
      <c r="E61" s="31">
        <v>44926</v>
      </c>
      <c r="F61" s="34">
        <v>0.6190476190476191</v>
      </c>
      <c r="G61" s="27">
        <v>31395000</v>
      </c>
      <c r="H61" s="27">
        <f t="shared" si="0"/>
        <v>19320000</v>
      </c>
      <c r="I61" s="16"/>
    </row>
    <row r="62" spans="1:9" s="3" customFormat="1" ht="59.25" customHeight="1">
      <c r="A62" s="20" t="s">
        <v>67</v>
      </c>
      <c r="B62" s="17" t="s">
        <v>141</v>
      </c>
      <c r="C62" s="1">
        <v>50715000</v>
      </c>
      <c r="D62" s="31">
        <v>44608</v>
      </c>
      <c r="E62" s="31">
        <v>44926</v>
      </c>
      <c r="F62" s="34">
        <v>0.6190476190476191</v>
      </c>
      <c r="G62" s="27">
        <v>31395000</v>
      </c>
      <c r="H62" s="27">
        <f t="shared" si="0"/>
        <v>19320000</v>
      </c>
      <c r="I62" s="16"/>
    </row>
    <row r="63" spans="1:9" s="3" customFormat="1" ht="59.25" customHeight="1">
      <c r="A63" s="9" t="s">
        <v>68</v>
      </c>
      <c r="B63" s="17" t="s">
        <v>142</v>
      </c>
      <c r="C63" s="1">
        <v>50715000</v>
      </c>
      <c r="D63" s="31">
        <v>44607</v>
      </c>
      <c r="E63" s="31">
        <v>44926</v>
      </c>
      <c r="F63" s="34">
        <v>0.6190476190476191</v>
      </c>
      <c r="G63" s="27">
        <v>31395000</v>
      </c>
      <c r="H63" s="27">
        <f t="shared" si="0"/>
        <v>19320000</v>
      </c>
      <c r="I63" s="16"/>
    </row>
    <row r="64" spans="1:9" ht="59.25" customHeight="1">
      <c r="A64" s="9" t="s">
        <v>69</v>
      </c>
      <c r="B64" s="17" t="s">
        <v>143</v>
      </c>
      <c r="C64" s="1">
        <v>9600000</v>
      </c>
      <c r="D64" s="31">
        <v>44608</v>
      </c>
      <c r="E64" s="31">
        <v>44727</v>
      </c>
      <c r="F64" s="34">
        <v>1</v>
      </c>
      <c r="G64" s="27">
        <v>9600000</v>
      </c>
      <c r="H64" s="27">
        <f t="shared" si="0"/>
        <v>0</v>
      </c>
      <c r="I64" s="23"/>
    </row>
    <row r="65" spans="1:9" ht="59.25" customHeight="1">
      <c r="A65" s="9" t="s">
        <v>70</v>
      </c>
      <c r="B65" s="17" t="s">
        <v>144</v>
      </c>
      <c r="C65" s="1">
        <v>25357500</v>
      </c>
      <c r="D65" s="31">
        <v>44608</v>
      </c>
      <c r="E65" s="31">
        <v>44926</v>
      </c>
      <c r="F65" s="34">
        <v>0.6190476190476191</v>
      </c>
      <c r="G65" s="27">
        <v>15697500</v>
      </c>
      <c r="H65" s="27">
        <f t="shared" si="0"/>
        <v>9660000</v>
      </c>
      <c r="I65" s="23"/>
    </row>
    <row r="66" spans="1:9" ht="59.25" customHeight="1">
      <c r="A66" s="9" t="s">
        <v>71</v>
      </c>
      <c r="B66" s="17" t="s">
        <v>145</v>
      </c>
      <c r="C66" s="1">
        <v>48300000</v>
      </c>
      <c r="D66" s="31">
        <v>44608</v>
      </c>
      <c r="E66" s="31">
        <v>44910</v>
      </c>
      <c r="F66" s="34">
        <v>0.6</v>
      </c>
      <c r="G66" s="27">
        <v>28980000</v>
      </c>
      <c r="H66" s="27">
        <f t="shared" si="0"/>
        <v>19320000</v>
      </c>
      <c r="I66" s="23"/>
    </row>
    <row r="67" spans="1:9" ht="59.25" customHeight="1">
      <c r="A67" s="9" t="s">
        <v>72</v>
      </c>
      <c r="B67" s="19" t="s">
        <v>146</v>
      </c>
      <c r="C67" s="29">
        <v>25357500</v>
      </c>
      <c r="D67" s="32">
        <v>44609</v>
      </c>
      <c r="E67" s="32">
        <v>44926</v>
      </c>
      <c r="F67" s="34">
        <v>0.6190476190476191</v>
      </c>
      <c r="G67" s="27">
        <v>15697500</v>
      </c>
      <c r="H67" s="27">
        <f t="shared" si="0"/>
        <v>9660000</v>
      </c>
      <c r="I67" s="23"/>
    </row>
    <row r="68" spans="1:9" ht="59.25" customHeight="1">
      <c r="A68" s="9" t="s">
        <v>73</v>
      </c>
      <c r="B68" s="17" t="s">
        <v>147</v>
      </c>
      <c r="C68" s="29">
        <v>50715000</v>
      </c>
      <c r="D68" s="31">
        <v>44608</v>
      </c>
      <c r="E68" s="31">
        <v>44926</v>
      </c>
      <c r="F68" s="34">
        <v>0.6190476190476191</v>
      </c>
      <c r="G68" s="27">
        <v>31395000</v>
      </c>
      <c r="H68" s="27">
        <f t="shared" si="0"/>
        <v>19320000</v>
      </c>
      <c r="I68" s="23"/>
    </row>
    <row r="69" spans="1:9" ht="59.25" customHeight="1">
      <c r="A69" s="9" t="s">
        <v>74</v>
      </c>
      <c r="B69" s="17" t="s">
        <v>148</v>
      </c>
      <c r="C69" s="29">
        <v>36750000</v>
      </c>
      <c r="D69" s="31">
        <v>44613</v>
      </c>
      <c r="E69" s="31">
        <v>44910</v>
      </c>
      <c r="F69" s="34">
        <v>0.6</v>
      </c>
      <c r="G69" s="27">
        <v>22050000</v>
      </c>
      <c r="H69" s="27">
        <f t="shared" si="0"/>
        <v>14700000</v>
      </c>
      <c r="I69" s="23"/>
    </row>
    <row r="70" spans="1:9" ht="59.25" customHeight="1">
      <c r="A70" s="9" t="s">
        <v>75</v>
      </c>
      <c r="B70" s="17" t="s">
        <v>149</v>
      </c>
      <c r="C70" s="29">
        <v>36750000</v>
      </c>
      <c r="D70" s="31">
        <v>44609</v>
      </c>
      <c r="E70" s="31">
        <v>44910</v>
      </c>
      <c r="F70" s="34">
        <v>0.6</v>
      </c>
      <c r="G70" s="27">
        <v>22050000</v>
      </c>
      <c r="H70" s="27">
        <f t="shared" si="0"/>
        <v>14700000</v>
      </c>
      <c r="I70" s="23"/>
    </row>
    <row r="71" spans="1:9" ht="59.25" customHeight="1">
      <c r="A71" s="9" t="s">
        <v>76</v>
      </c>
      <c r="B71" s="26" t="s">
        <v>150</v>
      </c>
      <c r="C71" s="29">
        <v>48300000</v>
      </c>
      <c r="D71" s="32">
        <v>44613</v>
      </c>
      <c r="E71" s="32">
        <v>44910</v>
      </c>
      <c r="F71" s="34">
        <v>0.6</v>
      </c>
      <c r="G71" s="27">
        <v>28980000</v>
      </c>
      <c r="H71" s="27">
        <f t="shared" si="0"/>
        <v>19320000</v>
      </c>
      <c r="I71" s="23"/>
    </row>
    <row r="72" spans="1:9" ht="59.25" customHeight="1">
      <c r="A72" s="9" t="s">
        <v>77</v>
      </c>
      <c r="B72" s="17" t="s">
        <v>151</v>
      </c>
      <c r="C72" s="29">
        <v>31044000</v>
      </c>
      <c r="D72" s="31">
        <v>44614</v>
      </c>
      <c r="E72" s="31">
        <v>44926</v>
      </c>
      <c r="F72" s="34">
        <v>0.58966003092385</v>
      </c>
      <c r="G72" s="27">
        <v>18305406</v>
      </c>
      <c r="H72" s="27">
        <f aca="true" t="shared" si="1" ref="H72:H82">C72-G72</f>
        <v>12738594</v>
      </c>
      <c r="I72" s="23"/>
    </row>
    <row r="73" spans="1:9" ht="59.25" customHeight="1">
      <c r="A73" s="9" t="s">
        <v>78</v>
      </c>
      <c r="B73" s="17" t="s">
        <v>152</v>
      </c>
      <c r="C73" s="29">
        <v>14490000</v>
      </c>
      <c r="D73" s="32">
        <v>44621</v>
      </c>
      <c r="E73" s="32">
        <v>44712</v>
      </c>
      <c r="F73" s="34">
        <v>1</v>
      </c>
      <c r="G73" s="27">
        <v>14490000</v>
      </c>
      <c r="H73" s="27">
        <f t="shared" si="1"/>
        <v>0</v>
      </c>
      <c r="I73" s="23"/>
    </row>
    <row r="74" spans="1:9" ht="59.25" customHeight="1">
      <c r="A74" s="9" t="s">
        <v>79</v>
      </c>
      <c r="B74" s="26" t="s">
        <v>153</v>
      </c>
      <c r="C74" s="29">
        <v>25357500</v>
      </c>
      <c r="D74" s="32">
        <v>44613</v>
      </c>
      <c r="E74" s="32">
        <v>44926</v>
      </c>
      <c r="F74" s="34">
        <v>0.6190476190476191</v>
      </c>
      <c r="G74" s="27">
        <v>15697500</v>
      </c>
      <c r="H74" s="27">
        <f t="shared" si="1"/>
        <v>9660000</v>
      </c>
      <c r="I74" s="23"/>
    </row>
    <row r="75" spans="1:9" ht="59.25" customHeight="1">
      <c r="A75" s="9" t="s">
        <v>80</v>
      </c>
      <c r="B75" s="19" t="s">
        <v>124</v>
      </c>
      <c r="C75" s="29">
        <v>1121610000</v>
      </c>
      <c r="D75" s="32">
        <v>44620</v>
      </c>
      <c r="E75" s="32">
        <v>44926</v>
      </c>
      <c r="F75" s="34">
        <v>0.7284673808186446</v>
      </c>
      <c r="G75" s="27">
        <v>817056299</v>
      </c>
      <c r="H75" s="27">
        <f t="shared" si="1"/>
        <v>304553701</v>
      </c>
      <c r="I75" s="23"/>
    </row>
    <row r="76" spans="1:9" ht="59.25" customHeight="1">
      <c r="A76" s="9" t="s">
        <v>81</v>
      </c>
      <c r="B76" s="17" t="s">
        <v>9</v>
      </c>
      <c r="C76" s="29">
        <v>41174000</v>
      </c>
      <c r="D76" s="32">
        <v>44623</v>
      </c>
      <c r="E76" s="32">
        <v>44926</v>
      </c>
      <c r="F76" s="34">
        <v>1</v>
      </c>
      <c r="G76" s="27">
        <v>41174000</v>
      </c>
      <c r="H76" s="27">
        <f t="shared" si="1"/>
        <v>0</v>
      </c>
      <c r="I76" s="23"/>
    </row>
    <row r="77" spans="1:9" ht="59.25" customHeight="1">
      <c r="A77" s="9" t="s">
        <v>82</v>
      </c>
      <c r="B77" s="17" t="s">
        <v>10</v>
      </c>
      <c r="C77" s="29">
        <v>41174000</v>
      </c>
      <c r="D77" s="32">
        <v>44623</v>
      </c>
      <c r="E77" s="32">
        <v>44926</v>
      </c>
      <c r="F77" s="34">
        <v>1</v>
      </c>
      <c r="G77" s="27">
        <v>41174000</v>
      </c>
      <c r="H77" s="27">
        <f t="shared" si="1"/>
        <v>0</v>
      </c>
      <c r="I77" s="23"/>
    </row>
    <row r="78" spans="1:9" ht="59.25" customHeight="1">
      <c r="A78" s="9" t="s">
        <v>83</v>
      </c>
      <c r="B78" s="17" t="s">
        <v>154</v>
      </c>
      <c r="C78" s="29">
        <v>11567246</v>
      </c>
      <c r="D78" s="32">
        <v>44634</v>
      </c>
      <c r="E78" s="32">
        <v>44681</v>
      </c>
      <c r="F78" s="34">
        <v>1</v>
      </c>
      <c r="G78" s="27">
        <v>11567246</v>
      </c>
      <c r="H78" s="27">
        <f t="shared" si="1"/>
        <v>0</v>
      </c>
      <c r="I78" s="23"/>
    </row>
    <row r="79" spans="1:9" ht="59.25" customHeight="1">
      <c r="A79" s="9" t="s">
        <v>84</v>
      </c>
      <c r="B79" s="17" t="s">
        <v>155</v>
      </c>
      <c r="C79" s="29">
        <v>71314290</v>
      </c>
      <c r="D79" s="32">
        <v>44651</v>
      </c>
      <c r="E79" s="32">
        <v>44926</v>
      </c>
      <c r="F79" s="34">
        <v>0.5555555555555556</v>
      </c>
      <c r="G79" s="27">
        <v>39619050</v>
      </c>
      <c r="H79" s="27">
        <f t="shared" si="1"/>
        <v>31695240</v>
      </c>
      <c r="I79" s="23"/>
    </row>
    <row r="80" spans="1:9" ht="59.25" customHeight="1">
      <c r="A80" s="9" t="s">
        <v>85</v>
      </c>
      <c r="B80" s="17" t="s">
        <v>156</v>
      </c>
      <c r="C80" s="29">
        <v>28500000</v>
      </c>
      <c r="D80" s="32">
        <v>44635</v>
      </c>
      <c r="E80" s="32">
        <v>44926</v>
      </c>
      <c r="F80" s="34">
        <v>0.5789473684210527</v>
      </c>
      <c r="G80" s="27">
        <v>16500000</v>
      </c>
      <c r="H80" s="27">
        <f t="shared" si="1"/>
        <v>12000000</v>
      </c>
      <c r="I80" s="23"/>
    </row>
    <row r="81" spans="1:9" ht="59.25" customHeight="1">
      <c r="A81" s="9" t="s">
        <v>86</v>
      </c>
      <c r="B81" s="17" t="s">
        <v>157</v>
      </c>
      <c r="C81" s="29">
        <v>43470000</v>
      </c>
      <c r="D81" s="32">
        <v>44643</v>
      </c>
      <c r="E81" s="32">
        <v>44910</v>
      </c>
      <c r="F81" s="34">
        <v>0.5555555555555556</v>
      </c>
      <c r="G81" s="27">
        <v>24150000</v>
      </c>
      <c r="H81" s="27">
        <f t="shared" si="1"/>
        <v>19320000</v>
      </c>
      <c r="I81" s="23"/>
    </row>
    <row r="82" spans="1:9" ht="59.25" customHeight="1">
      <c r="A82" s="9" t="s">
        <v>87</v>
      </c>
      <c r="B82" s="17" t="s">
        <v>158</v>
      </c>
      <c r="C82" s="29">
        <v>4760000</v>
      </c>
      <c r="D82" s="32">
        <v>44649</v>
      </c>
      <c r="E82" s="32">
        <v>44926</v>
      </c>
      <c r="F82" s="34">
        <v>0.4</v>
      </c>
      <c r="G82" s="1">
        <v>1904000</v>
      </c>
      <c r="H82" s="27">
        <f t="shared" si="1"/>
        <v>2856000</v>
      </c>
      <c r="I82" s="23"/>
    </row>
    <row r="83" ht="20.25">
      <c r="G83" s="33"/>
    </row>
    <row r="84" ht="20.25">
      <c r="G84" s="33"/>
    </row>
    <row r="85" ht="20.25">
      <c r="G85" s="33"/>
    </row>
    <row r="86" ht="20.25">
      <c r="G86" s="33"/>
    </row>
    <row r="87" ht="20.25">
      <c r="G87" s="33"/>
    </row>
    <row r="88" ht="20.25">
      <c r="G88" s="33"/>
    </row>
    <row r="89" ht="20.25">
      <c r="G89" s="33"/>
    </row>
    <row r="90" ht="20.25">
      <c r="G90" s="33"/>
    </row>
    <row r="91" ht="20.25">
      <c r="G91" s="33"/>
    </row>
    <row r="92" ht="20.25">
      <c r="G92" s="33"/>
    </row>
    <row r="93" ht="20.25">
      <c r="G93" s="33"/>
    </row>
    <row r="94" ht="20.25">
      <c r="G94" s="33"/>
    </row>
    <row r="95" ht="20.25">
      <c r="G95" s="33"/>
    </row>
    <row r="96" ht="20.25">
      <c r="G96" s="33"/>
    </row>
    <row r="97" ht="20.25">
      <c r="G97" s="33"/>
    </row>
    <row r="98" ht="20.25">
      <c r="G98" s="33"/>
    </row>
    <row r="99" ht="20.25">
      <c r="G99" s="33"/>
    </row>
    <row r="100" ht="20.25">
      <c r="G100" s="33"/>
    </row>
    <row r="101" ht="20.25">
      <c r="G101" s="33"/>
    </row>
    <row r="102" ht="20.25">
      <c r="G102" s="33"/>
    </row>
    <row r="103" ht="20.25">
      <c r="G103" s="33"/>
    </row>
    <row r="104" ht="20.25">
      <c r="G104" s="33"/>
    </row>
    <row r="105" ht="20.25">
      <c r="G105" s="33"/>
    </row>
    <row r="106" ht="20.25">
      <c r="G106" s="33"/>
    </row>
    <row r="107" ht="20.25">
      <c r="G107" s="33"/>
    </row>
    <row r="108" ht="20.25">
      <c r="G108" s="33"/>
    </row>
    <row r="109" ht="20.25">
      <c r="G109" s="33"/>
    </row>
    <row r="110" ht="20.25">
      <c r="G110" s="33"/>
    </row>
    <row r="111" ht="20.25">
      <c r="G111" s="33"/>
    </row>
    <row r="112" ht="20.25">
      <c r="G112" s="33"/>
    </row>
    <row r="113" ht="20.25">
      <c r="G113" s="33"/>
    </row>
    <row r="114" ht="20.25">
      <c r="G114" s="33"/>
    </row>
    <row r="115" ht="20.25">
      <c r="G115" s="33"/>
    </row>
    <row r="116" ht="20.25">
      <c r="G116" s="33"/>
    </row>
    <row r="117" ht="20.25">
      <c r="G117" s="33"/>
    </row>
    <row r="118" ht="20.25">
      <c r="G118" s="33"/>
    </row>
    <row r="119" ht="20.25">
      <c r="G119" s="33"/>
    </row>
    <row r="120" ht="20.25">
      <c r="G120" s="33"/>
    </row>
    <row r="121" ht="20.25">
      <c r="G121" s="33"/>
    </row>
    <row r="122" ht="20.25">
      <c r="G122" s="33"/>
    </row>
    <row r="123" ht="20.25">
      <c r="G123" s="33"/>
    </row>
    <row r="124" ht="20.25">
      <c r="G124" s="33"/>
    </row>
    <row r="125" ht="20.25">
      <c r="G125" s="33"/>
    </row>
    <row r="126" ht="20.25">
      <c r="G126" s="33"/>
    </row>
    <row r="127" ht="20.25">
      <c r="G127" s="33"/>
    </row>
    <row r="128" ht="20.25">
      <c r="G128" s="33"/>
    </row>
    <row r="129" ht="20.25">
      <c r="G129" s="33"/>
    </row>
    <row r="130" ht="20.25">
      <c r="G130" s="33"/>
    </row>
    <row r="131" ht="20.25">
      <c r="G131" s="33"/>
    </row>
    <row r="132" ht="20.25">
      <c r="G132" s="33"/>
    </row>
    <row r="133" ht="20.25">
      <c r="G133" s="33"/>
    </row>
    <row r="134" ht="20.25">
      <c r="G134" s="33"/>
    </row>
    <row r="135" ht="20.25">
      <c r="G135" s="33"/>
    </row>
    <row r="136" ht="20.25">
      <c r="G136" s="33"/>
    </row>
    <row r="137" ht="20.25">
      <c r="G137" s="33"/>
    </row>
    <row r="138" ht="20.25">
      <c r="G138" s="33"/>
    </row>
    <row r="139" ht="20.25">
      <c r="G139" s="33"/>
    </row>
    <row r="140" ht="20.25">
      <c r="G140" s="33"/>
    </row>
    <row r="141" ht="20.25">
      <c r="G141" s="33"/>
    </row>
    <row r="142" ht="20.25">
      <c r="G142" s="33"/>
    </row>
    <row r="143" ht="20.25">
      <c r="G143" s="33"/>
    </row>
    <row r="144" ht="20.25">
      <c r="G144" s="33"/>
    </row>
    <row r="145" ht="20.25">
      <c r="G145" s="33"/>
    </row>
    <row r="146" ht="20.25">
      <c r="G146" s="33"/>
    </row>
    <row r="147" ht="20.25">
      <c r="G147" s="33"/>
    </row>
    <row r="148" ht="20.25">
      <c r="G148" s="33"/>
    </row>
    <row r="149" ht="20.25">
      <c r="G149" s="33"/>
    </row>
    <row r="150" ht="20.25">
      <c r="G150" s="33"/>
    </row>
    <row r="151" ht="20.25">
      <c r="G151" s="33"/>
    </row>
    <row r="152" ht="20.25">
      <c r="G152" s="33"/>
    </row>
    <row r="153" ht="20.25">
      <c r="G153" s="33"/>
    </row>
    <row r="154" ht="20.25">
      <c r="G154" s="33"/>
    </row>
    <row r="155" ht="20.25">
      <c r="G155" s="33"/>
    </row>
    <row r="156" ht="20.25">
      <c r="G156" s="33"/>
    </row>
    <row r="157" ht="20.25">
      <c r="G157" s="33"/>
    </row>
    <row r="158" ht="20.25">
      <c r="G158" s="33"/>
    </row>
    <row r="159" ht="20.25">
      <c r="G159" s="33"/>
    </row>
    <row r="160" ht="20.25">
      <c r="G160" s="33"/>
    </row>
    <row r="161" ht="20.25">
      <c r="G161" s="33"/>
    </row>
    <row r="162" ht="20.25">
      <c r="G162" s="33"/>
    </row>
    <row r="163" ht="20.25">
      <c r="G163" s="33"/>
    </row>
    <row r="164" ht="20.25">
      <c r="G164" s="33"/>
    </row>
    <row r="165" ht="20.25">
      <c r="G165" s="33"/>
    </row>
    <row r="166" ht="20.25">
      <c r="G166" s="33"/>
    </row>
    <row r="167" ht="20.25">
      <c r="G167" s="33"/>
    </row>
    <row r="168" ht="20.25">
      <c r="G168" s="33"/>
    </row>
    <row r="169" ht="20.25">
      <c r="G169" s="33"/>
    </row>
    <row r="170" ht="20.25">
      <c r="G170" s="33"/>
    </row>
    <row r="171" ht="20.25">
      <c r="G171" s="33"/>
    </row>
    <row r="172" ht="20.25">
      <c r="G172" s="33"/>
    </row>
    <row r="173" ht="20.25">
      <c r="G173" s="33"/>
    </row>
    <row r="174" ht="20.25">
      <c r="G174" s="33"/>
    </row>
    <row r="175" ht="20.25">
      <c r="G175" s="33"/>
    </row>
    <row r="176" ht="20.25">
      <c r="G176" s="33"/>
    </row>
    <row r="177" ht="20.25">
      <c r="G177" s="33"/>
    </row>
    <row r="178" ht="20.25">
      <c r="G178" s="33"/>
    </row>
    <row r="179" ht="20.25">
      <c r="G179" s="33"/>
    </row>
  </sheetData>
  <sheetProtection/>
  <autoFilter ref="A6:I63"/>
  <mergeCells count="1">
    <mergeCell ref="A1:I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FIGUEROA</dc:creator>
  <cp:keywords/>
  <dc:description/>
  <cp:lastModifiedBy>Presupuesto</cp:lastModifiedBy>
  <cp:lastPrinted>2020-10-07T12:49:21Z</cp:lastPrinted>
  <dcterms:created xsi:type="dcterms:W3CDTF">2012-07-10T16:53:53Z</dcterms:created>
  <dcterms:modified xsi:type="dcterms:W3CDTF">2022-09-21T20:18:52Z</dcterms:modified>
  <cp:category/>
  <cp:version/>
  <cp:contentType/>
  <cp:contentStatus/>
</cp:coreProperties>
</file>